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ebbproduktion\Förproduktion Webb\PO-pålägg\"/>
    </mc:Choice>
  </mc:AlternateContent>
  <bookViews>
    <workbookView xWindow="120" yWindow="75" windowWidth="15180" windowHeight="7620"/>
  </bookViews>
  <sheets>
    <sheet name="Blad2" sheetId="2" r:id="rId1"/>
    <sheet name="Blad3" sheetId="3" r:id="rId2"/>
    <sheet name="Blad4" sheetId="4" r:id="rId3"/>
  </sheets>
  <definedNames>
    <definedName name="_xlnm.Print_Area" localSheetId="0">Blad2!$A$1:$I$100</definedName>
  </definedNames>
  <calcPr calcId="152511"/>
</workbook>
</file>

<file path=xl/calcChain.xml><?xml version="1.0" encoding="utf-8"?>
<calcChain xmlns="http://schemas.openxmlformats.org/spreadsheetml/2006/main">
  <c r="G40" i="2" l="1"/>
  <c r="G33" i="2"/>
  <c r="G21" i="2"/>
  <c r="G13" i="2"/>
  <c r="G22" i="2" l="1"/>
  <c r="G48" i="2"/>
  <c r="C85" i="2"/>
  <c r="C94" i="2"/>
  <c r="C73" i="2"/>
  <c r="E46" i="2"/>
  <c r="E13" i="2"/>
  <c r="E33" i="2"/>
  <c r="E40" i="2"/>
  <c r="C64" i="2"/>
  <c r="H21" i="2"/>
  <c r="E21" i="2"/>
  <c r="E48" i="2" l="1"/>
  <c r="C97" i="2"/>
  <c r="C74" i="2"/>
  <c r="E22" i="2"/>
  <c r="H33" i="2" l="1"/>
  <c r="H40" i="2"/>
  <c r="H13" i="2"/>
  <c r="H22" i="2" s="1"/>
  <c r="H48" i="2" l="1"/>
</calcChain>
</file>

<file path=xl/sharedStrings.xml><?xml version="1.0" encoding="utf-8"?>
<sst xmlns="http://schemas.openxmlformats.org/spreadsheetml/2006/main" count="83" uniqueCount="42">
  <si>
    <t>AGS-KL</t>
  </si>
  <si>
    <t>TFA-KL</t>
  </si>
  <si>
    <t>TGL-KL</t>
  </si>
  <si>
    <t>Trygghetsfonden</t>
  </si>
  <si>
    <t xml:space="preserve">Summa </t>
  </si>
  <si>
    <t>Avtalsenliga pensionsavgifter</t>
  </si>
  <si>
    <t>Premie för avgiftsbaserad ålderspension</t>
  </si>
  <si>
    <t>Avgiftsbefrielseförsäkring</t>
  </si>
  <si>
    <t>Totalt PO-pålägg under taket</t>
  </si>
  <si>
    <t>Lagstadgade sociala avgifter</t>
  </si>
  <si>
    <t>Avtalsenliga sociala avgifter</t>
  </si>
  <si>
    <t>Riskförsäkringpremie inkl premiekapning</t>
  </si>
  <si>
    <t xml:space="preserve">Premie för avgiftsbaserad ålderspension </t>
  </si>
  <si>
    <t>Riskförsäkringspremie inkl kapningspremie</t>
  </si>
  <si>
    <t>Summa pensionsavgifter inkl. löneskatt</t>
  </si>
  <si>
    <t xml:space="preserve">TGL-KL </t>
  </si>
  <si>
    <t>Summa pensionsavgifter</t>
  </si>
  <si>
    <t>Personalkostnadspålägg (PO)</t>
  </si>
  <si>
    <t>*inkluderar särskild löneskatt för 65 år och äldre på 6,15 %</t>
  </si>
  <si>
    <t>Särskild löneskatt (24,26 %)</t>
  </si>
  <si>
    <t>UNDER "TAK" 7,5 IBB</t>
  </si>
  <si>
    <t>ÖVER "TAK" 7,5 IBB</t>
  </si>
  <si>
    <t>Totalt PO-pålägg över "taket"</t>
  </si>
  <si>
    <t xml:space="preserve">TPA 18            </t>
  </si>
  <si>
    <t xml:space="preserve"> Gäller för anställd född 1958 eller tidigare</t>
  </si>
  <si>
    <t xml:space="preserve"> Gäller för anställd född 1959 eller senare</t>
  </si>
  <si>
    <t xml:space="preserve">KAP-KL </t>
  </si>
  <si>
    <t xml:space="preserve">UNDER "TAK" 7,5 IBB </t>
  </si>
  <si>
    <r>
      <t xml:space="preserve">(Obs, endast på lönedelar </t>
    </r>
    <r>
      <rPr>
        <b/>
        <sz val="11"/>
        <rFont val="Times New Roman"/>
        <family val="1"/>
      </rPr>
      <t>under</t>
    </r>
    <r>
      <rPr>
        <sz val="11"/>
        <rFont val="Times New Roman"/>
        <family val="1"/>
      </rPr>
      <t xml:space="preserve"> 7,5ibb)</t>
    </r>
  </si>
  <si>
    <r>
      <t xml:space="preserve">(Obs, endast på lönedelar </t>
    </r>
    <r>
      <rPr>
        <b/>
        <sz val="11"/>
        <rFont val="Times New Roman"/>
        <family val="1"/>
      </rPr>
      <t>över</t>
    </r>
    <r>
      <rPr>
        <sz val="11"/>
        <rFont val="Times New Roman"/>
        <family val="1"/>
      </rPr>
      <t xml:space="preserve"> 7,5ibb)</t>
    </r>
  </si>
  <si>
    <t xml:space="preserve">För anställda som hör till TPA18 bör beräkningen ske separat för lönedelar under och över </t>
  </si>
  <si>
    <t>7,5 inkomstbasbelopp och kostnaden sedan summeras.</t>
  </si>
  <si>
    <t>OBS!</t>
  </si>
  <si>
    <t>Riskförsäkringpremie inkl kapningspremie</t>
  </si>
  <si>
    <r>
      <t>Premie för</t>
    </r>
    <r>
      <rPr>
        <b/>
        <sz val="11"/>
        <rFont val="Times New Roman"/>
        <family val="1"/>
      </rPr>
      <t xml:space="preserve"> avgiftsbaserad</t>
    </r>
    <r>
      <rPr>
        <sz val="11"/>
        <rFont val="Times New Roman"/>
        <family val="1"/>
      </rPr>
      <t xml:space="preserve"> ålderspension</t>
    </r>
  </si>
  <si>
    <r>
      <t xml:space="preserve">Premie för </t>
    </r>
    <r>
      <rPr>
        <b/>
        <sz val="11"/>
        <rFont val="Times New Roman"/>
        <family val="1"/>
      </rPr>
      <t>avgiftsbaserad</t>
    </r>
    <r>
      <rPr>
        <sz val="11"/>
        <rFont val="Times New Roman"/>
        <family val="1"/>
      </rPr>
      <t xml:space="preserve"> ålderspension </t>
    </r>
  </si>
  <si>
    <r>
      <t xml:space="preserve">Premie för </t>
    </r>
    <r>
      <rPr>
        <b/>
        <sz val="11"/>
        <rFont val="Times New Roman"/>
        <family val="1"/>
      </rPr>
      <t>förmånsbestämd</t>
    </r>
    <r>
      <rPr>
        <sz val="11"/>
        <rFont val="Times New Roman"/>
        <family val="1"/>
      </rPr>
      <t xml:space="preserve"> ålderspension</t>
    </r>
  </si>
  <si>
    <t>KAP-KL</t>
  </si>
  <si>
    <t>TPA 18</t>
  </si>
  <si>
    <t>PO-pålägg 2019</t>
  </si>
  <si>
    <t>Anställd född mellan 1952-1953</t>
  </si>
  <si>
    <t>Anställd född mellan 1938-1951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</si>
</sst>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r_-;\-* #,##0.00\ _k_r_-;_-* &quot;-&quot;??\ _k_r_-;_-@_-"/>
    <numFmt numFmtId="164" formatCode="0.00000"/>
    <numFmt numFmtId="165" formatCode="_-* #,##0\ _k_r_-;\-* #,##0\ _k_r_-;_-* &quot;-&quot;??\ _k_r_-;_-@_-"/>
    <numFmt numFmtId="166" formatCode="0.0"/>
  </numFmts>
  <fonts count="14">
    <font>
      <sz val="11"/>
      <color theme="1"/>
      <name val="Frutiger 47LightCn"/>
      <family val="2"/>
    </font>
    <font>
      <sz val="11"/>
      <name val="Arial"/>
      <family val="2"/>
    </font>
    <font>
      <sz val="11"/>
      <color theme="1"/>
      <name val="Frutiger 47LightCn"/>
      <family val="2"/>
    </font>
    <font>
      <b/>
      <sz val="20"/>
      <name val="Arial"/>
      <family val="2"/>
    </font>
    <font>
      <b/>
      <sz val="11"/>
      <name val="Arial Unicode MS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11"/>
      <color rgb="FFFF0000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/>
    <xf numFmtId="0" fontId="1" fillId="0" borderId="0" xfId="0" applyFont="1" applyFill="1" applyBorder="1"/>
    <xf numFmtId="0" fontId="6" fillId="0" borderId="0" xfId="0" applyFont="1" applyFill="1" applyBorder="1"/>
    <xf numFmtId="3" fontId="1" fillId="0" borderId="0" xfId="0" applyNumberFormat="1" applyFont="1" applyFill="1" applyBorder="1"/>
    <xf numFmtId="2" fontId="1" fillId="0" borderId="0" xfId="0" applyNumberFormat="1" applyFont="1" applyFill="1"/>
    <xf numFmtId="4" fontId="1" fillId="0" borderId="0" xfId="0" applyNumberFormat="1" applyFont="1" applyFill="1" applyBorder="1"/>
    <xf numFmtId="2" fontId="1" fillId="0" borderId="0" xfId="0" applyNumberFormat="1" applyFont="1" applyFill="1" applyBorder="1"/>
    <xf numFmtId="1" fontId="1" fillId="0" borderId="0" xfId="0" applyNumberFormat="1" applyFont="1" applyFill="1"/>
    <xf numFmtId="165" fontId="1" fillId="0" borderId="0" xfId="1" applyNumberFormat="1" applyFont="1" applyFill="1" applyBorder="1"/>
    <xf numFmtId="43" fontId="1" fillId="0" borderId="0" xfId="0" applyNumberFormat="1" applyFont="1" applyFill="1" applyBorder="1"/>
    <xf numFmtId="166" fontId="1" fillId="0" borderId="0" xfId="0" applyNumberFormat="1" applyFont="1" applyFill="1" applyBorder="1"/>
    <xf numFmtId="3" fontId="6" fillId="0" borderId="0" xfId="0" applyNumberFormat="1" applyFont="1" applyFill="1" applyBorder="1"/>
    <xf numFmtId="164" fontId="1" fillId="0" borderId="0" xfId="0" applyNumberFormat="1" applyFont="1" applyFill="1" applyBorder="1"/>
    <xf numFmtId="0" fontId="7" fillId="0" borderId="0" xfId="0" applyFont="1" applyFill="1"/>
    <xf numFmtId="0" fontId="8" fillId="0" borderId="0" xfId="0" applyFont="1" applyFill="1"/>
    <xf numFmtId="2" fontId="8" fillId="0" borderId="0" xfId="0" applyNumberFormat="1" applyFont="1" applyFill="1"/>
    <xf numFmtId="2" fontId="8" fillId="0" borderId="0" xfId="0" quotePrefix="1" applyNumberFormat="1" applyFont="1" applyFill="1" applyAlignment="1">
      <alignment horizontal="right"/>
    </xf>
    <xf numFmtId="2" fontId="7" fillId="0" borderId="0" xfId="0" applyNumberFormat="1" applyFont="1" applyFill="1"/>
    <xf numFmtId="0" fontId="9" fillId="0" borderId="0" xfId="0" applyFont="1" applyFill="1"/>
    <xf numFmtId="0" fontId="7" fillId="0" borderId="0" xfId="0" applyFont="1" applyFill="1" applyAlignment="1">
      <alignment horizontal="right"/>
    </xf>
    <xf numFmtId="2" fontId="7" fillId="0" borderId="0" xfId="0" applyNumberFormat="1" applyFont="1" applyFill="1" applyAlignment="1">
      <alignment wrapText="1"/>
    </xf>
    <xf numFmtId="2" fontId="7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right" vertical="top" wrapText="1"/>
    </xf>
    <xf numFmtId="2" fontId="1" fillId="0" borderId="0" xfId="0" applyNumberFormat="1" applyFont="1" applyFill="1" applyAlignment="1">
      <alignment horizontal="right"/>
    </xf>
    <xf numFmtId="2" fontId="6" fillId="0" borderId="0" xfId="0" applyNumberFormat="1" applyFont="1" applyFill="1" applyAlignment="1">
      <alignment horizontal="right" wrapText="1"/>
    </xf>
    <xf numFmtId="2" fontId="8" fillId="0" borderId="0" xfId="0" applyNumberFormat="1" applyFont="1" applyFill="1" applyAlignment="1">
      <alignment horizontal="right"/>
    </xf>
    <xf numFmtId="2" fontId="10" fillId="0" borderId="0" xfId="0" applyNumberFormat="1" applyFont="1" applyFill="1" applyAlignment="1">
      <alignment horizontal="right" wrapText="1"/>
    </xf>
    <xf numFmtId="2" fontId="11" fillId="0" borderId="0" xfId="0" applyNumberFormat="1" applyFont="1" applyFill="1" applyAlignment="1">
      <alignment horizontal="right"/>
    </xf>
    <xf numFmtId="2" fontId="7" fillId="0" borderId="0" xfId="0" quotePrefix="1" applyNumberFormat="1" applyFont="1" applyFill="1" applyAlignment="1">
      <alignment horizontal="right"/>
    </xf>
    <xf numFmtId="0" fontId="1" fillId="0" borderId="0" xfId="0" applyNumberFormat="1" applyFont="1" applyFill="1" applyAlignment="1">
      <alignment horizontal="right"/>
    </xf>
    <xf numFmtId="0" fontId="8" fillId="0" borderId="0" xfId="0" applyNumberFormat="1" applyFont="1" applyFill="1" applyAlignment="1">
      <alignment horizontal="right"/>
    </xf>
    <xf numFmtId="0" fontId="12" fillId="0" borderId="0" xfId="0" applyFont="1" applyFill="1"/>
    <xf numFmtId="0" fontId="13" fillId="0" borderId="0" xfId="0" applyFont="1" applyFill="1"/>
  </cellXfs>
  <cellStyles count="2">
    <cellStyle name="Normal" xfId="0" builtinId="0"/>
    <cellStyle name="Tusental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"/>
  <sheetViews>
    <sheetView tabSelected="1" topLeftCell="A26" zoomScaleNormal="100" workbookViewId="0">
      <selection activeCell="H38" sqref="H38"/>
    </sheetView>
  </sheetViews>
  <sheetFormatPr defaultColWidth="9.125" defaultRowHeight="14.25"/>
  <cols>
    <col min="1" max="1" width="5.625" style="1" customWidth="1"/>
    <col min="2" max="2" width="42" style="1" customWidth="1"/>
    <col min="3" max="3" width="10.625" style="27" customWidth="1"/>
    <col min="4" max="4" width="1.875" style="27" customWidth="1"/>
    <col min="5" max="5" width="9.25" style="27" customWidth="1"/>
    <col min="6" max="6" width="1.875" style="27" customWidth="1"/>
    <col min="7" max="7" width="10.75" style="27" customWidth="1"/>
    <col min="8" max="8" width="10.75" style="1" customWidth="1"/>
    <col min="9" max="9" width="3.125" style="1" customWidth="1"/>
    <col min="10" max="10" width="15" style="1" customWidth="1"/>
    <col min="11" max="11" width="9.125" style="1"/>
    <col min="12" max="12" width="11.875" style="1" customWidth="1"/>
    <col min="13" max="13" width="11.25" style="1" bestFit="1" customWidth="1"/>
    <col min="14" max="18" width="9.125" style="1"/>
    <col min="19" max="19" width="18" style="1" customWidth="1"/>
    <col min="20" max="16384" width="9.125" style="1"/>
  </cols>
  <sheetData>
    <row r="1" spans="2:29" ht="26.25">
      <c r="B1" s="2" t="s">
        <v>17</v>
      </c>
      <c r="C1" s="26"/>
      <c r="D1" s="26"/>
      <c r="E1" s="26"/>
      <c r="F1" s="26"/>
      <c r="G1" s="26"/>
      <c r="H1" s="3"/>
      <c r="I1" s="3"/>
    </row>
    <row r="2" spans="2:29">
      <c r="B2" s="4" t="s">
        <v>39</v>
      </c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2:29" ht="15">
      <c r="B3" s="17"/>
      <c r="C3" s="1"/>
      <c r="D3" s="28"/>
      <c r="E3" s="28" t="s">
        <v>26</v>
      </c>
      <c r="F3" s="28"/>
      <c r="G3" s="28" t="s">
        <v>26</v>
      </c>
      <c r="H3" s="28" t="s">
        <v>26</v>
      </c>
      <c r="I3" s="24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2:29" ht="61.5">
      <c r="B4" s="35" t="s">
        <v>37</v>
      </c>
      <c r="C4" s="1"/>
      <c r="D4" s="30"/>
      <c r="E4" s="30" t="s">
        <v>24</v>
      </c>
      <c r="F4" s="30"/>
      <c r="G4" s="30" t="s">
        <v>40</v>
      </c>
      <c r="H4" s="30" t="s">
        <v>41</v>
      </c>
      <c r="I4" s="24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2:29" ht="15">
      <c r="B5" s="17" t="s">
        <v>20</v>
      </c>
      <c r="C5" s="1"/>
      <c r="D5" s="29"/>
      <c r="E5" s="29"/>
      <c r="F5" s="29"/>
      <c r="H5" s="29"/>
      <c r="I5" s="18"/>
      <c r="S5" s="6"/>
      <c r="T5" s="5"/>
      <c r="U5" s="5"/>
      <c r="V5" s="6"/>
      <c r="W5" s="5"/>
      <c r="X5" s="5"/>
      <c r="Y5" s="5"/>
      <c r="Z5" s="5"/>
      <c r="AA5" s="5"/>
      <c r="AB5" s="5"/>
      <c r="AC5" s="5"/>
    </row>
    <row r="6" spans="2:29" ht="15">
      <c r="B6" s="17"/>
      <c r="C6" s="1"/>
      <c r="D6" s="29"/>
      <c r="E6" s="29"/>
      <c r="F6" s="29"/>
      <c r="H6" s="29"/>
      <c r="I6" s="18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2:29">
      <c r="B7" s="17" t="s">
        <v>9</v>
      </c>
      <c r="C7" s="1"/>
      <c r="D7" s="25"/>
      <c r="E7" s="25">
        <v>31.42</v>
      </c>
      <c r="F7" s="25"/>
      <c r="G7" s="25">
        <v>16.36</v>
      </c>
      <c r="H7" s="25">
        <v>16.36</v>
      </c>
      <c r="I7" s="23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2:29" ht="15">
      <c r="B8" s="17" t="s">
        <v>10</v>
      </c>
      <c r="C8" s="1"/>
      <c r="D8" s="29"/>
      <c r="E8" s="29"/>
      <c r="F8" s="29"/>
      <c r="G8" s="29"/>
      <c r="H8" s="29"/>
      <c r="I8" s="18"/>
      <c r="S8" s="5"/>
      <c r="T8" s="7"/>
      <c r="U8" s="5"/>
      <c r="V8" s="5"/>
      <c r="W8" s="7"/>
      <c r="X8" s="5"/>
      <c r="Y8" s="5"/>
      <c r="Z8" s="5"/>
      <c r="AA8" s="5"/>
      <c r="AB8" s="5"/>
      <c r="AC8" s="5"/>
    </row>
    <row r="9" spans="2:29" ht="15">
      <c r="B9" s="18" t="s">
        <v>0</v>
      </c>
      <c r="C9" s="1"/>
      <c r="D9" s="29"/>
      <c r="E9" s="29">
        <v>0</v>
      </c>
      <c r="F9" s="29"/>
      <c r="G9" s="29">
        <v>0</v>
      </c>
      <c r="H9" s="29">
        <v>0</v>
      </c>
      <c r="I9" s="19"/>
      <c r="S9" s="5"/>
      <c r="T9" s="9"/>
      <c r="U9" s="5"/>
      <c r="V9" s="5"/>
      <c r="W9" s="9"/>
      <c r="X9" s="5"/>
      <c r="Y9" s="5"/>
      <c r="Z9" s="5"/>
      <c r="AA9" s="5"/>
      <c r="AB9" s="5"/>
      <c r="AC9" s="5"/>
    </row>
    <row r="10" spans="2:29" ht="15">
      <c r="B10" s="18" t="s">
        <v>1</v>
      </c>
      <c r="C10" s="1"/>
      <c r="D10" s="29"/>
      <c r="E10" s="29">
        <v>0.01</v>
      </c>
      <c r="F10" s="29"/>
      <c r="G10" s="29">
        <v>0.01</v>
      </c>
      <c r="H10" s="29">
        <v>0.01</v>
      </c>
      <c r="I10" s="19"/>
      <c r="S10" s="5"/>
      <c r="T10" s="7"/>
      <c r="U10" s="5"/>
      <c r="V10" s="5"/>
      <c r="W10" s="7"/>
      <c r="X10" s="5"/>
      <c r="Y10" s="5"/>
      <c r="Z10" s="5"/>
      <c r="AA10" s="5"/>
      <c r="AB10" s="5"/>
      <c r="AC10" s="5"/>
    </row>
    <row r="11" spans="2:29" ht="15">
      <c r="B11" s="18" t="s">
        <v>15</v>
      </c>
      <c r="C11" s="1"/>
      <c r="D11" s="29"/>
      <c r="E11" s="29">
        <v>0.02</v>
      </c>
      <c r="F11" s="31"/>
      <c r="G11" s="29">
        <v>0.02</v>
      </c>
      <c r="H11" s="29">
        <v>0</v>
      </c>
      <c r="I11" s="19"/>
      <c r="S11" s="10"/>
      <c r="T11" s="7"/>
      <c r="U11" s="5"/>
      <c r="V11" s="10"/>
      <c r="W11" s="7"/>
      <c r="X11" s="5"/>
      <c r="Y11" s="5"/>
      <c r="Z11" s="5"/>
      <c r="AA11" s="5"/>
      <c r="AB11" s="5"/>
      <c r="AC11" s="5"/>
    </row>
    <row r="12" spans="2:29" ht="15">
      <c r="B12" s="18" t="s">
        <v>3</v>
      </c>
      <c r="C12" s="1"/>
      <c r="D12" s="29"/>
      <c r="E12" s="29">
        <v>0.03</v>
      </c>
      <c r="F12" s="29"/>
      <c r="G12" s="29">
        <v>0.03</v>
      </c>
      <c r="H12" s="29">
        <v>0.03</v>
      </c>
      <c r="I12" s="19"/>
      <c r="J12" s="6"/>
      <c r="K12" s="5"/>
      <c r="L12" s="5"/>
      <c r="N12" s="11"/>
      <c r="S12" s="5"/>
      <c r="T12" s="10"/>
      <c r="U12" s="5"/>
      <c r="V12" s="5"/>
      <c r="W12" s="10"/>
      <c r="X12" s="5"/>
      <c r="Y12" s="5"/>
      <c r="Z12" s="5"/>
      <c r="AA12" s="5"/>
      <c r="AB12" s="5"/>
      <c r="AC12" s="5"/>
    </row>
    <row r="13" spans="2:29">
      <c r="B13" s="17" t="s">
        <v>4</v>
      </c>
      <c r="C13" s="1"/>
      <c r="D13" s="25"/>
      <c r="E13" s="25">
        <f>SUM(E9:E12)</f>
        <v>0.06</v>
      </c>
      <c r="F13" s="25"/>
      <c r="G13" s="25">
        <f t="shared" ref="G13:H13" si="0">SUM(G9:G12)</f>
        <v>0.06</v>
      </c>
      <c r="H13" s="25">
        <f t="shared" si="0"/>
        <v>0.04</v>
      </c>
      <c r="I13" s="21"/>
      <c r="J13" s="5"/>
      <c r="K13" s="5"/>
      <c r="L13" s="10"/>
      <c r="M13" s="8"/>
      <c r="N13" s="8"/>
      <c r="O13" s="8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2:29">
      <c r="B14" s="22" t="s">
        <v>18</v>
      </c>
      <c r="C14" s="1"/>
      <c r="D14" s="25"/>
      <c r="E14" s="25"/>
      <c r="F14" s="25"/>
      <c r="G14" s="25"/>
      <c r="H14" s="25"/>
      <c r="I14" s="21"/>
      <c r="J14" s="5"/>
      <c r="K14" s="5"/>
      <c r="L14" s="10"/>
      <c r="M14" s="8"/>
      <c r="N14" s="8"/>
      <c r="O14" s="8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2:29" ht="15">
      <c r="B15" s="18"/>
      <c r="C15" s="1"/>
      <c r="D15" s="29"/>
      <c r="E15" s="29"/>
      <c r="F15" s="29"/>
      <c r="G15" s="29"/>
      <c r="H15" s="29"/>
      <c r="I15" s="19"/>
      <c r="J15" s="5"/>
      <c r="K15" s="5"/>
      <c r="L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2:29" ht="15">
      <c r="B16" s="17" t="s">
        <v>5</v>
      </c>
      <c r="C16" s="1"/>
      <c r="D16" s="29"/>
      <c r="E16" s="29"/>
      <c r="F16" s="29"/>
      <c r="G16" s="29"/>
      <c r="H16" s="29"/>
      <c r="I16" s="19"/>
      <c r="J16" s="5"/>
      <c r="K16" s="7"/>
      <c r="L16" s="5"/>
      <c r="S16" s="6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2:29" ht="15">
      <c r="B17" s="18" t="s">
        <v>34</v>
      </c>
      <c r="C17" s="1"/>
      <c r="D17" s="29"/>
      <c r="E17" s="29">
        <v>4.5</v>
      </c>
      <c r="F17" s="29"/>
      <c r="G17" s="29">
        <v>4.5</v>
      </c>
      <c r="H17" s="29">
        <v>4.5</v>
      </c>
      <c r="I17" s="19"/>
      <c r="J17" s="12"/>
      <c r="K17" s="9"/>
      <c r="L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2:29" ht="15">
      <c r="B18" s="18" t="s">
        <v>13</v>
      </c>
      <c r="C18" s="1"/>
      <c r="D18" s="29"/>
      <c r="E18" s="29">
        <v>0.95</v>
      </c>
      <c r="F18" s="29"/>
      <c r="G18" s="29">
        <v>0.95</v>
      </c>
      <c r="H18" s="29">
        <v>0.95</v>
      </c>
      <c r="I18" s="19"/>
      <c r="J18" s="12"/>
      <c r="K18" s="7"/>
      <c r="L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2:29" ht="15">
      <c r="B19" s="18" t="s">
        <v>7</v>
      </c>
      <c r="C19" s="1"/>
      <c r="D19" s="29"/>
      <c r="E19" s="29">
        <v>0</v>
      </c>
      <c r="F19" s="29"/>
      <c r="G19" s="29">
        <v>0</v>
      </c>
      <c r="H19" s="29">
        <v>0</v>
      </c>
      <c r="I19" s="19"/>
      <c r="J19" s="12"/>
      <c r="K19" s="7"/>
      <c r="L19" s="5"/>
      <c r="S19" s="5"/>
      <c r="T19" s="7"/>
      <c r="U19" s="5"/>
      <c r="V19" s="5"/>
      <c r="W19" s="5"/>
      <c r="X19" s="5"/>
      <c r="Y19" s="5"/>
      <c r="Z19" s="5"/>
      <c r="AA19" s="5"/>
      <c r="AB19" s="5"/>
      <c r="AC19" s="5"/>
    </row>
    <row r="20" spans="2:29" ht="15">
      <c r="B20" s="18" t="s">
        <v>19</v>
      </c>
      <c r="C20" s="1"/>
      <c r="D20" s="29"/>
      <c r="E20" s="29">
        <v>1.32</v>
      </c>
      <c r="F20" s="29"/>
      <c r="G20" s="29">
        <v>1.32</v>
      </c>
      <c r="H20" s="29">
        <v>1.32</v>
      </c>
      <c r="I20" s="19"/>
      <c r="J20" s="13"/>
      <c r="K20" s="10"/>
      <c r="L20" s="5"/>
      <c r="S20" s="5"/>
      <c r="T20" s="9"/>
      <c r="U20" s="5"/>
      <c r="V20" s="5"/>
      <c r="W20" s="5"/>
      <c r="X20" s="5"/>
      <c r="Y20" s="5"/>
      <c r="Z20" s="5"/>
      <c r="AA20" s="5"/>
      <c r="AB20" s="5"/>
      <c r="AC20" s="5"/>
    </row>
    <row r="21" spans="2:29" ht="15">
      <c r="B21" s="18" t="s">
        <v>14</v>
      </c>
      <c r="C21" s="1"/>
      <c r="D21" s="29"/>
      <c r="E21" s="25">
        <f>SUM(E17:E20)</f>
        <v>6.7700000000000005</v>
      </c>
      <c r="F21" s="25"/>
      <c r="G21" s="25">
        <f>SUM(G17:G20)</f>
        <v>6.7700000000000005</v>
      </c>
      <c r="H21" s="25">
        <f>SUM(H17:H20)</f>
        <v>6.7700000000000005</v>
      </c>
      <c r="I21" s="19"/>
      <c r="J21" s="5"/>
      <c r="K21" s="5"/>
      <c r="L21" s="5"/>
      <c r="S21" s="5"/>
      <c r="T21" s="7"/>
      <c r="U21" s="5"/>
      <c r="V21" s="5"/>
      <c r="W21" s="5"/>
      <c r="X21" s="5"/>
      <c r="Y21" s="5"/>
      <c r="Z21" s="5"/>
      <c r="AA21" s="5"/>
      <c r="AB21" s="5"/>
      <c r="AC21" s="5"/>
    </row>
    <row r="22" spans="2:29">
      <c r="B22" s="17" t="s">
        <v>8</v>
      </c>
      <c r="C22" s="1"/>
      <c r="D22" s="25"/>
      <c r="E22" s="25">
        <f>SUM(E21+E13+E7)</f>
        <v>38.25</v>
      </c>
      <c r="F22" s="25"/>
      <c r="G22" s="25">
        <f>SUM(G21+G13+G7)</f>
        <v>23.189999999999998</v>
      </c>
      <c r="H22" s="25">
        <f>SUM(H21+H13+H7)</f>
        <v>23.17</v>
      </c>
      <c r="I22" s="21"/>
      <c r="J22" s="5"/>
      <c r="K22" s="10"/>
      <c r="L22" s="5"/>
      <c r="S22" s="10"/>
      <c r="T22" s="9"/>
      <c r="U22" s="5"/>
      <c r="V22" s="5"/>
      <c r="W22" s="5"/>
      <c r="X22" s="5"/>
      <c r="Y22" s="5"/>
      <c r="Z22" s="5"/>
      <c r="AA22" s="5"/>
      <c r="AB22" s="5"/>
      <c r="AC22" s="5"/>
    </row>
    <row r="23" spans="2:29" ht="15">
      <c r="B23" s="18"/>
      <c r="C23" s="1"/>
      <c r="D23" s="29"/>
      <c r="E23" s="29"/>
      <c r="F23" s="29"/>
      <c r="G23" s="29"/>
      <c r="H23" s="29"/>
      <c r="I23" s="19"/>
      <c r="J23" s="12"/>
      <c r="K23" s="14"/>
      <c r="L23" s="5"/>
      <c r="S23" s="5"/>
      <c r="T23" s="10"/>
      <c r="U23" s="5"/>
      <c r="V23" s="5"/>
      <c r="W23" s="5"/>
      <c r="X23" s="5"/>
      <c r="Y23" s="5"/>
      <c r="Z23" s="5"/>
      <c r="AA23" s="5"/>
      <c r="AB23" s="5"/>
      <c r="AC23" s="5"/>
    </row>
    <row r="24" spans="2:29" ht="15">
      <c r="B24" s="18"/>
      <c r="C24" s="1"/>
      <c r="D24" s="29"/>
      <c r="E24" s="29"/>
      <c r="F24" s="29"/>
      <c r="G24" s="29"/>
      <c r="H24" s="29"/>
      <c r="I24" s="19"/>
      <c r="J24" s="12"/>
      <c r="K24" s="5"/>
      <c r="L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2:29" ht="15">
      <c r="B25" s="17" t="s">
        <v>21</v>
      </c>
      <c r="C25" s="1"/>
      <c r="D25" s="29"/>
      <c r="E25" s="29"/>
      <c r="F25" s="29"/>
      <c r="G25" s="29"/>
      <c r="H25" s="29"/>
      <c r="I25" s="19"/>
      <c r="J25" s="13"/>
      <c r="K25" s="15"/>
      <c r="L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2:29">
      <c r="B26" s="17" t="s">
        <v>9</v>
      </c>
      <c r="C26" s="1"/>
      <c r="D26" s="25"/>
      <c r="E26" s="25">
        <v>31.42</v>
      </c>
      <c r="F26" s="25"/>
      <c r="G26" s="25">
        <v>16.36</v>
      </c>
      <c r="H26" s="25">
        <v>16.36</v>
      </c>
      <c r="I26" s="21"/>
      <c r="J26" s="5"/>
      <c r="K26" s="9"/>
      <c r="L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2:29">
      <c r="B27" s="17"/>
      <c r="C27" s="1"/>
      <c r="D27" s="25"/>
      <c r="E27" s="25"/>
      <c r="F27" s="25"/>
      <c r="G27" s="25"/>
      <c r="H27" s="25"/>
      <c r="I27" s="21"/>
      <c r="J27" s="5"/>
      <c r="K27" s="9"/>
      <c r="L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2:29" ht="15">
      <c r="B28" s="17" t="s">
        <v>10</v>
      </c>
      <c r="C28" s="1"/>
      <c r="D28" s="29"/>
      <c r="E28" s="29"/>
      <c r="F28" s="29"/>
      <c r="G28" s="29"/>
      <c r="H28" s="29"/>
      <c r="I28" s="19"/>
      <c r="J28" s="5"/>
      <c r="K28" s="7"/>
      <c r="L28" s="5"/>
      <c r="S28" s="6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2:29" ht="15">
      <c r="B29" s="18" t="s">
        <v>0</v>
      </c>
      <c r="C29" s="1"/>
      <c r="D29" s="29"/>
      <c r="E29" s="29">
        <v>0</v>
      </c>
      <c r="F29" s="29"/>
      <c r="G29" s="29">
        <v>0</v>
      </c>
      <c r="H29" s="29">
        <v>0</v>
      </c>
      <c r="I29" s="19"/>
      <c r="J29" s="10"/>
      <c r="K29" s="9"/>
      <c r="L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2:29" ht="15">
      <c r="B30" s="18" t="s">
        <v>1</v>
      </c>
      <c r="C30" s="1"/>
      <c r="D30" s="29"/>
      <c r="E30" s="29">
        <v>0.01</v>
      </c>
      <c r="F30" s="29"/>
      <c r="G30" s="29">
        <v>0.01</v>
      </c>
      <c r="H30" s="29">
        <v>0.01</v>
      </c>
      <c r="I30" s="19"/>
      <c r="J30" s="5"/>
      <c r="K30" s="10"/>
      <c r="L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2:29" ht="15">
      <c r="B31" s="18" t="s">
        <v>2</v>
      </c>
      <c r="C31" s="1"/>
      <c r="D31" s="29"/>
      <c r="E31" s="29">
        <v>0.02</v>
      </c>
      <c r="F31" s="31"/>
      <c r="G31" s="29">
        <v>0.02</v>
      </c>
      <c r="H31" s="29">
        <v>0</v>
      </c>
      <c r="I31" s="19"/>
      <c r="S31" s="5"/>
      <c r="T31" s="7"/>
      <c r="U31" s="5"/>
      <c r="V31" s="5"/>
      <c r="W31" s="5"/>
      <c r="X31" s="5"/>
      <c r="Y31" s="5"/>
      <c r="Z31" s="5"/>
      <c r="AA31" s="5"/>
      <c r="AB31" s="5"/>
      <c r="AC31" s="5"/>
    </row>
    <row r="32" spans="2:29" ht="15">
      <c r="B32" s="18" t="s">
        <v>3</v>
      </c>
      <c r="C32" s="1"/>
      <c r="D32" s="29"/>
      <c r="E32" s="29">
        <v>0.03</v>
      </c>
      <c r="F32" s="29"/>
      <c r="G32" s="29">
        <v>0.03</v>
      </c>
      <c r="H32" s="29">
        <v>0.03</v>
      </c>
      <c r="I32" s="19"/>
      <c r="S32" s="5"/>
      <c r="T32" s="9"/>
      <c r="U32" s="5"/>
      <c r="V32" s="5"/>
      <c r="W32" s="5"/>
      <c r="X32" s="5"/>
      <c r="Y32" s="5"/>
      <c r="Z32" s="5"/>
      <c r="AA32" s="5"/>
      <c r="AB32" s="5"/>
      <c r="AC32" s="5"/>
    </row>
    <row r="33" spans="2:29" ht="15">
      <c r="B33" s="18" t="s">
        <v>4</v>
      </c>
      <c r="C33" s="1"/>
      <c r="D33" s="25"/>
      <c r="E33" s="25">
        <f>SUM(E29:E32)</f>
        <v>0.06</v>
      </c>
      <c r="F33" s="25"/>
      <c r="G33" s="25">
        <f t="shared" ref="G33:H33" si="1">SUM(G29:G32)</f>
        <v>0.06</v>
      </c>
      <c r="H33" s="25">
        <f t="shared" si="1"/>
        <v>0.04</v>
      </c>
      <c r="I33" s="21"/>
      <c r="S33" s="5"/>
      <c r="T33" s="7"/>
      <c r="U33" s="5"/>
      <c r="V33" s="5"/>
      <c r="W33" s="5"/>
      <c r="X33" s="5"/>
      <c r="Y33" s="5"/>
      <c r="Z33" s="5"/>
      <c r="AA33" s="5"/>
      <c r="AB33" s="5"/>
      <c r="AC33" s="5"/>
    </row>
    <row r="34" spans="2:29" ht="15">
      <c r="B34" s="18"/>
      <c r="C34" s="1"/>
      <c r="D34" s="29"/>
      <c r="E34" s="29"/>
      <c r="F34" s="29"/>
      <c r="G34" s="29"/>
      <c r="H34" s="29"/>
      <c r="I34" s="19"/>
      <c r="S34" s="10"/>
      <c r="T34" s="9"/>
      <c r="U34" s="5"/>
      <c r="V34" s="5"/>
      <c r="W34" s="5"/>
      <c r="X34" s="5"/>
      <c r="Y34" s="5"/>
      <c r="Z34" s="5"/>
      <c r="AA34" s="5"/>
      <c r="AB34" s="5"/>
      <c r="AC34" s="5"/>
    </row>
    <row r="35" spans="2:29" ht="15">
      <c r="B35" s="17" t="s">
        <v>5</v>
      </c>
      <c r="C35" s="1"/>
      <c r="D35" s="29"/>
      <c r="E35" s="29"/>
      <c r="F35" s="29"/>
      <c r="G35" s="29"/>
      <c r="H35" s="29"/>
      <c r="I35" s="19"/>
      <c r="S35" s="5"/>
      <c r="T35" s="16"/>
      <c r="U35" s="5"/>
      <c r="V35" s="5"/>
      <c r="W35" s="5"/>
      <c r="X35" s="5"/>
      <c r="Y35" s="5"/>
      <c r="Z35" s="5"/>
      <c r="AA35" s="5"/>
      <c r="AB35" s="5"/>
      <c r="AC35" s="5"/>
    </row>
    <row r="36" spans="2:29" ht="15">
      <c r="B36" s="18" t="s">
        <v>35</v>
      </c>
      <c r="C36" s="1"/>
      <c r="D36" s="29"/>
      <c r="E36" s="29">
        <v>4.5</v>
      </c>
      <c r="F36" s="29"/>
      <c r="G36" s="29">
        <v>4.5</v>
      </c>
      <c r="H36" s="29">
        <v>4.5</v>
      </c>
      <c r="I36" s="19"/>
      <c r="J36" s="12"/>
    </row>
    <row r="37" spans="2:29" ht="15">
      <c r="B37" s="18" t="s">
        <v>11</v>
      </c>
      <c r="C37" s="1"/>
      <c r="D37" s="29"/>
      <c r="E37" s="29">
        <v>0.95</v>
      </c>
      <c r="F37" s="29"/>
      <c r="G37" s="29">
        <v>0.95</v>
      </c>
      <c r="H37" s="29">
        <v>0.95</v>
      </c>
      <c r="I37" s="19"/>
      <c r="J37" s="12"/>
    </row>
    <row r="38" spans="2:29" ht="15">
      <c r="B38" s="18" t="s">
        <v>7</v>
      </c>
      <c r="C38" s="1"/>
      <c r="D38" s="29"/>
      <c r="E38" s="29">
        <v>0</v>
      </c>
      <c r="F38" s="29"/>
      <c r="G38" s="29">
        <v>0</v>
      </c>
      <c r="H38" s="29">
        <v>0</v>
      </c>
      <c r="I38" s="19"/>
      <c r="J38" s="12"/>
    </row>
    <row r="39" spans="2:29" ht="15">
      <c r="B39" s="18" t="s">
        <v>19</v>
      </c>
      <c r="C39" s="1"/>
      <c r="D39" s="29"/>
      <c r="E39" s="29">
        <v>1.32</v>
      </c>
      <c r="F39" s="29"/>
      <c r="G39" s="29">
        <v>1.32</v>
      </c>
      <c r="H39" s="29">
        <v>1.32</v>
      </c>
      <c r="I39" s="19"/>
      <c r="J39" s="13"/>
    </row>
    <row r="40" spans="2:29" ht="15">
      <c r="B40" s="18" t="s">
        <v>16</v>
      </c>
      <c r="C40" s="1"/>
      <c r="D40" s="25"/>
      <c r="E40" s="25">
        <f>SUM(E36:E39)</f>
        <v>6.7700000000000005</v>
      </c>
      <c r="F40" s="25"/>
      <c r="G40" s="25">
        <f t="shared" ref="G40:H40" si="2">SUM(G36:G39)</f>
        <v>6.7700000000000005</v>
      </c>
      <c r="H40" s="25">
        <f t="shared" si="2"/>
        <v>6.7700000000000005</v>
      </c>
      <c r="I40" s="21"/>
    </row>
    <row r="41" spans="2:29" ht="15">
      <c r="B41" s="18"/>
      <c r="C41" s="1"/>
      <c r="D41" s="29"/>
      <c r="E41" s="29"/>
      <c r="F41" s="29"/>
      <c r="G41" s="29"/>
      <c r="H41" s="29"/>
      <c r="I41" s="19"/>
    </row>
    <row r="42" spans="2:29" ht="15">
      <c r="B42" s="18" t="s">
        <v>36</v>
      </c>
      <c r="C42" s="1"/>
      <c r="D42" s="20"/>
      <c r="E42" s="20">
        <v>40</v>
      </c>
      <c r="F42" s="20"/>
      <c r="G42" s="29"/>
      <c r="H42" s="29"/>
      <c r="I42" s="19"/>
      <c r="J42" s="12"/>
    </row>
    <row r="43" spans="2:29" ht="15">
      <c r="B43" s="18" t="s">
        <v>33</v>
      </c>
      <c r="C43" s="1"/>
      <c r="D43" s="29"/>
      <c r="E43" s="29">
        <v>0.95</v>
      </c>
      <c r="F43" s="29"/>
      <c r="G43" s="29"/>
      <c r="H43" s="29"/>
      <c r="I43" s="19"/>
      <c r="J43" s="12"/>
    </row>
    <row r="44" spans="2:29" ht="15">
      <c r="B44" s="18" t="s">
        <v>7</v>
      </c>
      <c r="C44" s="1"/>
      <c r="D44" s="29"/>
      <c r="E44" s="29">
        <v>0</v>
      </c>
      <c r="F44" s="29"/>
      <c r="G44" s="29"/>
      <c r="H44" s="29"/>
      <c r="I44" s="19"/>
      <c r="J44" s="12"/>
    </row>
    <row r="45" spans="2:29" ht="15">
      <c r="B45" s="18" t="s">
        <v>19</v>
      </c>
      <c r="C45" s="1"/>
      <c r="D45" s="20"/>
      <c r="E45" s="20">
        <v>9.93</v>
      </c>
      <c r="F45" s="20"/>
      <c r="G45" s="29"/>
      <c r="H45" s="29"/>
      <c r="I45" s="19"/>
      <c r="J45" s="12"/>
    </row>
    <row r="46" spans="2:29" ht="15">
      <c r="B46" s="18" t="s">
        <v>16</v>
      </c>
      <c r="C46" s="1"/>
      <c r="D46" s="32"/>
      <c r="E46" s="32">
        <f>SUM(E42:E45)</f>
        <v>50.88</v>
      </c>
      <c r="F46" s="32"/>
      <c r="G46" s="25"/>
      <c r="H46" s="25"/>
      <c r="I46" s="21"/>
      <c r="J46" s="12"/>
    </row>
    <row r="47" spans="2:29">
      <c r="C47" s="1"/>
      <c r="H47" s="27"/>
    </row>
    <row r="48" spans="2:29">
      <c r="B48" s="17" t="s">
        <v>22</v>
      </c>
      <c r="C48" s="1"/>
      <c r="D48" s="25"/>
      <c r="E48" s="21">
        <f>E26+E33+E40+E46</f>
        <v>89.13</v>
      </c>
      <c r="F48" s="21"/>
      <c r="G48" s="25">
        <f>G46+G40+G33+G26</f>
        <v>23.189999999999998</v>
      </c>
      <c r="H48" s="25">
        <f>H46+H40+H33+H26</f>
        <v>23.17</v>
      </c>
      <c r="I48" s="21"/>
    </row>
    <row r="49" spans="2:7">
      <c r="G49" s="1"/>
    </row>
    <row r="50" spans="2:7">
      <c r="G50" s="1"/>
    </row>
    <row r="51" spans="2:7">
      <c r="G51" s="1"/>
    </row>
    <row r="52" spans="2:7">
      <c r="G52" s="1"/>
    </row>
    <row r="54" spans="2:7" ht="15">
      <c r="C54" s="28" t="s">
        <v>23</v>
      </c>
    </row>
    <row r="55" spans="2:7" ht="48.75">
      <c r="B55" s="36" t="s">
        <v>38</v>
      </c>
      <c r="C55" s="30" t="s">
        <v>25</v>
      </c>
    </row>
    <row r="56" spans="2:7" ht="15">
      <c r="B56" s="17" t="s">
        <v>27</v>
      </c>
      <c r="C56" s="29"/>
    </row>
    <row r="57" spans="2:7" ht="15">
      <c r="C57" s="29"/>
    </row>
    <row r="58" spans="2:7">
      <c r="B58" s="17" t="s">
        <v>9</v>
      </c>
      <c r="C58" s="25">
        <v>31.42</v>
      </c>
      <c r="G58" s="25"/>
    </row>
    <row r="59" spans="2:7" ht="15">
      <c r="B59" s="17" t="s">
        <v>10</v>
      </c>
      <c r="C59" s="29"/>
    </row>
    <row r="60" spans="2:7" ht="15">
      <c r="B60" s="18" t="s">
        <v>0</v>
      </c>
      <c r="C60" s="29">
        <v>0</v>
      </c>
    </row>
    <row r="61" spans="2:7" ht="15">
      <c r="B61" s="18" t="s">
        <v>1</v>
      </c>
      <c r="C61" s="29">
        <v>0.01</v>
      </c>
    </row>
    <row r="62" spans="2:7" ht="15">
      <c r="B62" s="18" t="s">
        <v>15</v>
      </c>
      <c r="C62" s="29">
        <v>0.02</v>
      </c>
    </row>
    <row r="63" spans="2:7" ht="15">
      <c r="B63" s="18" t="s">
        <v>3</v>
      </c>
      <c r="C63" s="29">
        <v>0.03</v>
      </c>
    </row>
    <row r="64" spans="2:7">
      <c r="B64" s="17" t="s">
        <v>4</v>
      </c>
      <c r="C64" s="25">
        <f>SUM(C60:C63)</f>
        <v>0.06</v>
      </c>
    </row>
    <row r="65" spans="2:7">
      <c r="B65" s="22"/>
      <c r="C65" s="25"/>
    </row>
    <row r="66" spans="2:7" ht="15">
      <c r="C66" s="29"/>
    </row>
    <row r="67" spans="2:7" ht="15">
      <c r="B67" s="17" t="s">
        <v>5</v>
      </c>
      <c r="C67" s="29"/>
    </row>
    <row r="68" spans="2:7" ht="15">
      <c r="B68" s="18" t="s">
        <v>28</v>
      </c>
      <c r="C68" s="1"/>
    </row>
    <row r="69" spans="2:7" ht="15">
      <c r="B69" s="18" t="s">
        <v>6</v>
      </c>
      <c r="C69" s="29">
        <v>4.5</v>
      </c>
    </row>
    <row r="70" spans="2:7" ht="15">
      <c r="B70" s="18" t="s">
        <v>13</v>
      </c>
      <c r="C70" s="29">
        <v>0.95</v>
      </c>
    </row>
    <row r="71" spans="2:7" ht="15">
      <c r="B71" s="18" t="s">
        <v>7</v>
      </c>
      <c r="C71" s="29">
        <v>0</v>
      </c>
    </row>
    <row r="72" spans="2:7" ht="15">
      <c r="B72" s="18" t="s">
        <v>19</v>
      </c>
      <c r="C72" s="29">
        <v>1.32</v>
      </c>
    </row>
    <row r="73" spans="2:7" ht="15">
      <c r="B73" s="18" t="s">
        <v>14</v>
      </c>
      <c r="C73" s="25">
        <f>SUM(C69:C72)</f>
        <v>6.7700000000000005</v>
      </c>
    </row>
    <row r="74" spans="2:7">
      <c r="B74" s="17" t="s">
        <v>8</v>
      </c>
      <c r="C74" s="25">
        <f>SUM(C73+C64+C58)</f>
        <v>38.25</v>
      </c>
    </row>
    <row r="75" spans="2:7" ht="15">
      <c r="B75" s="18"/>
      <c r="C75" s="29"/>
    </row>
    <row r="76" spans="2:7" ht="15">
      <c r="B76" s="18"/>
      <c r="C76" s="29"/>
    </row>
    <row r="77" spans="2:7" ht="15">
      <c r="B77" s="17" t="s">
        <v>21</v>
      </c>
      <c r="C77" s="29"/>
    </row>
    <row r="78" spans="2:7" ht="15">
      <c r="B78" s="18"/>
      <c r="C78" s="29"/>
    </row>
    <row r="79" spans="2:7">
      <c r="B79" s="17" t="s">
        <v>9</v>
      </c>
      <c r="C79" s="25">
        <v>31.42</v>
      </c>
      <c r="G79" s="25"/>
    </row>
    <row r="80" spans="2:7" ht="15">
      <c r="B80" s="17" t="s">
        <v>10</v>
      </c>
      <c r="C80" s="29"/>
    </row>
    <row r="81" spans="2:3" ht="15">
      <c r="B81" s="18" t="s">
        <v>0</v>
      </c>
      <c r="C81" s="29">
        <v>0</v>
      </c>
    </row>
    <row r="82" spans="2:3" ht="15">
      <c r="B82" s="18" t="s">
        <v>1</v>
      </c>
      <c r="C82" s="29">
        <v>0.01</v>
      </c>
    </row>
    <row r="83" spans="2:3" ht="15">
      <c r="B83" s="18" t="s">
        <v>15</v>
      </c>
      <c r="C83" s="29">
        <v>0.02</v>
      </c>
    </row>
    <row r="84" spans="2:3" ht="15">
      <c r="B84" s="18" t="s">
        <v>3</v>
      </c>
      <c r="C84" s="29">
        <v>0.03</v>
      </c>
    </row>
    <row r="85" spans="2:3">
      <c r="B85" s="17" t="s">
        <v>4</v>
      </c>
      <c r="C85" s="25">
        <f>SUM(C81:C84)</f>
        <v>0.06</v>
      </c>
    </row>
    <row r="88" spans="2:3" ht="15">
      <c r="B88" s="17" t="s">
        <v>5</v>
      </c>
      <c r="C88" s="29"/>
    </row>
    <row r="89" spans="2:3" ht="15">
      <c r="B89" s="18" t="s">
        <v>29</v>
      </c>
      <c r="C89" s="29"/>
    </row>
    <row r="90" spans="2:3" ht="15">
      <c r="B90" s="18" t="s">
        <v>12</v>
      </c>
      <c r="C90" s="29">
        <v>30</v>
      </c>
    </row>
    <row r="91" spans="2:3" ht="15">
      <c r="B91" s="18" t="s">
        <v>11</v>
      </c>
      <c r="C91" s="29">
        <v>0.95</v>
      </c>
    </row>
    <row r="92" spans="2:3" ht="15">
      <c r="B92" s="18" t="s">
        <v>7</v>
      </c>
      <c r="C92" s="29">
        <v>0</v>
      </c>
    </row>
    <row r="93" spans="2:3" ht="15">
      <c r="B93" s="18" t="s">
        <v>19</v>
      </c>
      <c r="C93" s="29">
        <v>7.51</v>
      </c>
    </row>
    <row r="94" spans="2:3" ht="15">
      <c r="B94" s="18" t="s">
        <v>16</v>
      </c>
      <c r="C94" s="25">
        <f>SUM(C89:C93)</f>
        <v>38.46</v>
      </c>
    </row>
    <row r="95" spans="2:3" ht="15">
      <c r="B95" s="18"/>
      <c r="C95" s="34"/>
    </row>
    <row r="97" spans="1:5">
      <c r="B97" s="17" t="s">
        <v>22</v>
      </c>
      <c r="C97" s="25">
        <f>C79+C85+C94</f>
        <v>69.94</v>
      </c>
      <c r="E97" s="33"/>
    </row>
    <row r="98" spans="1:5">
      <c r="C98" s="33"/>
    </row>
    <row r="99" spans="1:5">
      <c r="A99" s="1" t="s">
        <v>32</v>
      </c>
      <c r="B99" s="1" t="s">
        <v>30</v>
      </c>
    </row>
    <row r="100" spans="1:5">
      <c r="B100" s="1" t="s">
        <v>31</v>
      </c>
    </row>
  </sheetData>
  <pageMargins left="0.31496062992125984" right="0.23622047244094491" top="0.74803149606299213" bottom="0.74803149606299213" header="0.31496062992125984" footer="0.31496062992125984"/>
  <pageSetup paperSize="9" scale="94" orientation="portrait" r:id="rId1"/>
  <headerFooter>
    <oddHeader>&amp;C&amp;D</oddHeader>
  </headerFooter>
  <rowBreaks count="1" manualBreakCount="1">
    <brk id="5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Blad2</vt:lpstr>
      <vt:lpstr>Blad3</vt:lpstr>
      <vt:lpstr>Blad4</vt:lpstr>
      <vt:lpstr>Blad2!Utskriftsområde</vt:lpstr>
    </vt:vector>
  </TitlesOfParts>
  <Company>Församlingsförbundet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Birgitta Brandsjö</dc:creator>
  <cp:lastModifiedBy>Anna Lundvall</cp:lastModifiedBy>
  <cp:lastPrinted>2018-04-13T12:30:49Z</cp:lastPrinted>
  <dcterms:created xsi:type="dcterms:W3CDTF">2009-06-12T11:03:19Z</dcterms:created>
  <dcterms:modified xsi:type="dcterms:W3CDTF">2019-02-06T12:36:49Z</dcterms:modified>
</cp:coreProperties>
</file>